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KUMENTY ZB JS\przetargi 200818 do 040918\2 przetarg wyposaz pszok\"/>
    </mc:Choice>
  </mc:AlternateContent>
  <bookViews>
    <workbookView xWindow="0" yWindow="0" windowWidth="28800" windowHeight="12435"/>
  </bookViews>
  <sheets>
    <sheet name="specyfikacja dostaw" sheetId="5" r:id="rId1"/>
    <sheet name="specyfikacja usług" sheetId="2" r:id="rId2"/>
    <sheet name="arkusz" sheetId="6" r:id="rId3"/>
  </sheets>
  <definedNames>
    <definedName name="do_listy_rozwjalnej_dot._podatku_VAT">arkusz!$B$2:$B$4</definedName>
    <definedName name="KW">#REF!</definedName>
    <definedName name="VAT">arkusz!$B$2:$B$4</definedName>
    <definedName name="wybór">#REF!</definedName>
  </definedNames>
  <calcPr calcId="152511"/>
</workbook>
</file>

<file path=xl/calcChain.xml><?xml version="1.0" encoding="utf-8"?>
<calcChain xmlns="http://schemas.openxmlformats.org/spreadsheetml/2006/main">
  <c r="G17" i="2" l="1"/>
  <c r="H17" i="2" s="1"/>
  <c r="H40" i="5" l="1"/>
  <c r="I40" i="5"/>
  <c r="H18" i="2"/>
  <c r="G18" i="2"/>
  <c r="E18" i="2"/>
</calcChain>
</file>

<file path=xl/sharedStrings.xml><?xml version="1.0" encoding="utf-8"?>
<sst xmlns="http://schemas.openxmlformats.org/spreadsheetml/2006/main" count="122" uniqueCount="91">
  <si>
    <t>Lp.</t>
  </si>
  <si>
    <t xml:space="preserve">Załącznik nr 9 do wniosku o dofinansowanie </t>
  </si>
  <si>
    <t>…………………………………..</t>
  </si>
  <si>
    <t>Tytuł:</t>
  </si>
  <si>
    <t>Wnioskodawca:</t>
  </si>
  <si>
    <t>Nazwa</t>
  </si>
  <si>
    <t>Opis głównych parametrów technicznych</t>
  </si>
  <si>
    <t>Ilość</t>
  </si>
  <si>
    <t>Netto</t>
  </si>
  <si>
    <t>VAT</t>
  </si>
  <si>
    <t>Brutto</t>
  </si>
  <si>
    <t>Suma</t>
  </si>
  <si>
    <t xml:space="preserve">Wydatek kwalifikowany w projekcie </t>
  </si>
  <si>
    <t>Wartość jednostkowa (zł)</t>
  </si>
  <si>
    <t>SPECYFIKACJA DOSTAW</t>
  </si>
  <si>
    <t>SPECYFIKACJA USŁUG</t>
  </si>
  <si>
    <t>Zakres usług</t>
  </si>
  <si>
    <t xml:space="preserve">Data sporządzenia </t>
  </si>
  <si>
    <t>Czytelny/-e podpis/-y i pieczęć/-cie</t>
  </si>
  <si>
    <t>SUMA</t>
  </si>
  <si>
    <t>-</t>
  </si>
  <si>
    <t>6=4+(4x5)</t>
  </si>
  <si>
    <t>7=3x6</t>
  </si>
  <si>
    <t>………………………………..</t>
  </si>
  <si>
    <t>Pieczęć Wnioskodawcy</t>
  </si>
  <si>
    <t>…………………………</t>
  </si>
  <si>
    <t>Uzasadnienie konieczności zakupu usługi</t>
  </si>
  <si>
    <t>TAK / NIE</t>
  </si>
  <si>
    <t>Kontener typu KP -36</t>
  </si>
  <si>
    <t>TAK</t>
  </si>
  <si>
    <t>Rampa dostawiana do kontenerów</t>
  </si>
  <si>
    <t xml:space="preserve">Kontener zbiorczy na odpady niebezpieczne </t>
  </si>
  <si>
    <t>Kontener KS 500 cynkowany na stałe odpady niebezpieczne</t>
  </si>
  <si>
    <t>Kontener uniwersalny 300 l do składowania akumulatorów</t>
  </si>
  <si>
    <t>Pojemnik na baterie 120 l</t>
  </si>
  <si>
    <t>Pojemnik dwupłaszczowy 500 l do gromadzenia płynów niebezpiecznych</t>
  </si>
  <si>
    <t>Pojemniki 4 kołowe 1100 l z pokrywą</t>
  </si>
  <si>
    <t>System opróżniania pojemników</t>
  </si>
  <si>
    <t>Kontener biurowo-socjalny (stróżówka)</t>
  </si>
  <si>
    <t>Waga platformowa z drukarką</t>
  </si>
  <si>
    <t>Waga najazdowa z wyposażeniem</t>
  </si>
  <si>
    <t>Monitoring</t>
  </si>
  <si>
    <t>Tablice informacyjne, opisy, naklejki na kontenery</t>
  </si>
  <si>
    <t>Beczka na substancje płynne 220 l</t>
  </si>
  <si>
    <t>Pojemnik na odpady medyczne 60 l</t>
  </si>
  <si>
    <t>Kontener na świetlówki</t>
  </si>
  <si>
    <t xml:space="preserve">Kosze na śmieci przyjazny dzieciom, (zestaw - żabka, delfin, miś) </t>
  </si>
  <si>
    <t>Stanowisko wentylowane na 5 kontenerów typu 1100 l</t>
  </si>
  <si>
    <t xml:space="preserve">Pojemnik na odpady niebezpieczne np. typu mobil box 170 l (farby, puszki po chemikaliach, opakowania po środkach ochrony roślin) </t>
  </si>
  <si>
    <t>Wyposażenie do dezynfekcji pojemników (myjka ciśnieniowa, zestaw  sprzątający do utrzymania PSZOK )</t>
  </si>
  <si>
    <t>Gmina Kołaczyce</t>
  </si>
  <si>
    <t>Przebudowa i wyposażenie Punktu Selektywnej Zbiórki Odpadów Komunalnych w Kołaczycach</t>
  </si>
  <si>
    <t>Kampania informacyjno - edukacyjna  w formie EKO PIKNIKU zawierająca 1. Mobilne centrum edukacji ekologicznej, 2. Stoisko dotyczące szkodliwości spalania śmieci w domowych piecach, 3 Gry przestrzenne dotyczace tematyki segregacji śmieci, 4. Wystawy edukacyjne.</t>
  </si>
  <si>
    <t xml:space="preserve">Gmina Kołaczyce planuje organizację kampanii informacyjno-edukacyjnej związanej z przebudową i wyposażeniem punktu selektywnej zbiórki odpadów komunalnych oraz tematyką związaną z gospodarowaniem odpadami komunalnymi w formie EKO PIKNIKU (czerwiec 2018 r.) W ramach kampanii będzie można uzyskać informacje: Co to jest PSZOK? Kto może z niego skorzystać? Gdzie się znajduje? Jaki rodzaj odpadów komunalnych można do niego przywozić? Dni i godziny jego otwarcia. </t>
  </si>
  <si>
    <t>Kampania informacyjno - promocyjna</t>
  </si>
  <si>
    <t>Wyposażenie Punktu Selektywnej Zbiórki Odpadów Komunalnych w Kołaczycach</t>
  </si>
  <si>
    <t xml:space="preserve">Kontener specjalistyczny typu KP-21  na odpady budowlane, gruz </t>
  </si>
  <si>
    <t xml:space="preserve">Kontener typu KP-33 na odpady zielone, biodegradowalne (szczelny) </t>
  </si>
  <si>
    <t xml:space="preserve">Kontener typu KP -36 na odpady wielkogabarytowe </t>
  </si>
  <si>
    <t>ROZMIARY (mm) - min. 8197x1487x2100 
Stanowisko wentylowane zapewniające miejsce na stojący pojemnik, zapobiegające przypadkowemu przemieszczaniu pojemników ze względu na warunki atmosferyczne, system modułowy. Ocynkowana ogniowo konstrukcja składająca się ze stelażu i panelu wypełnień, słupki wyposażone w kołnierz, którym można łatwo zakotwiczyć do podstawy.</t>
  </si>
  <si>
    <t>Profesjonalna myjka ciśnieniowa  - min. parametry techniczne: Zasilanie (~)  1 - 230 - 50
Wydajność tłoczenia (l/h) min  500
Ciśnienie robocze (bar/MPa) min  150 / 15
Ciśnienie maksymalne (bar) min  200 / 20
 oraz 
zestaw  sprzątający do utrzymania  PSZOK typu wózek do sprzątania (wózek do sprzątania i czyszczenia z kontenerem zbiorczym,  wyposażony w pierścień do przytrzymywania worków, haki do zawieszenia i ustawienia urządzeń, ogumienie pełne, pojemniki do przechowywania narzędzi, wózek, uchwyty, oś koła wykonane z nierdzewnej stali szlachetnej)</t>
  </si>
  <si>
    <t>Pojemnik wykonany z polipropylenu (PP).Pojemność 60 l.  wersje wieka: – z mocowaniem bagnetowym, – z uchwytem w środku. Możliwość wstępnego lub trwałego zamknięcia pokrywy, która jest wyposażona w okrągły otwór z zabezpieczeniem bagnetowym. Pokrywa wyposażona w uszczelnienie klejowe. Wysoka odporność ścian na przebicie, prostokątna podstawa. Certyfikowany do zbiórki i transportu odpadów niebezpiecznych.</t>
  </si>
  <si>
    <t xml:space="preserve">Kontener typu KP -36 ; poj.36 m3; 
Wymiary; 6500mm/2300-2500mm/2200-2500mm
Grubość blach: dno 5mm; bok 3mm
Waga: ok 3000kg
przeznaczenie; 
1.tworzywa sztuczne- kontener w kolorze ZÓŁTYM z opisem ,,METALE I TWORZYWA SZTUCZNE” 
2.metal - kontener w kolorze ZÓŁTYM z opisem ,,METALE I TWORZYWA SZTUCZNE” 
3.papier - kontener w kolorze NIEBIESKIM z opisem ,,PAPIER”
4.szkło – kontener w kolorze ZIELONYM z opisem ,,SZKŁO”
5.odpady wielkogabarytowe – kontener w kolorze z palet RAL po uzgodnieniu  z Inwestorem z opisem ,,ODPADY WIELKOGABARYTOWE”
6.zużyty sprzęt elektryczny i elektroniczny  – kontener w kolorze z palet RAL po uzgodnieniu  z Inwestorem z opisem 
,,ZUŻYTY SPRZĘT ELEKTRYCZNY i ELEKTRONICZNY”
System otwierania; wrota dwuskrzydłowe, na trzech potrójnych zawiasach, każdy zawias wyposażony w smarowniczkę, z potrójnym systemem zabezpieczeń 
Dodatkowe informacje; dach stalowy podnoszony mechanicznie za pomocą dźwignika lub zwijana plandeka z systemem rolkowym, stopnie(drabinka) - na ścianie czołowej kolor -  zabezpieczenie antykorozyjne; farba podkładowa, farba nawierzchniowa w kolorze z palet RAL gr. powłoki min. 120 mikronów </t>
  </si>
  <si>
    <t>7=5+(5x6)</t>
  </si>
  <si>
    <t>8=4x7</t>
  </si>
  <si>
    <t>Jm</t>
  </si>
  <si>
    <t>szt.</t>
  </si>
  <si>
    <t xml:space="preserve">Rampa umożliwiająca łatwy dostęp do wysokich kontenerów. Dostosowana do długości i wysokości kontenerów (typu KP36)
Rampa na kołach umożliwiających łatwe przemieszczenie  z blokadą zabezpieczającą przed przemieszczaniem </t>
  </si>
  <si>
    <t>Wyposażony w zwijaną plandekę 
Kontener obsługiwany przez urządzenia typu hakowe
System otwierania; wrota dwuskrzydłowe, na trzech potrójnych zawiasach, każdy zawias wyposażony w smarowniczkę, z potrójnym systemem zabezpieczeń 
kolor -  zabezpieczenie antykorozyjne; farba podkładowa, farba nawierzchniowa w kolorze z palet RAL po uzgodnieniu z Inwestorem</t>
  </si>
  <si>
    <t>Wyposażony w zwijaną plandekę 
Kontener typu KP -36 ; poj.36 m3; 
Wymiary; 6500mm/2300-2500mm/2200-2500mm
Grubość blach: dno 5mm; bok 3mm
Waga: ok 3000kg
System otwierania; wrota dwuskrzydłowe, na trzech potrójnych zawiasach, każdy zawias wyposażony w smarowniczkę, z potrójnym systemem zabezpieczeń stopnie(drabinka) - na ścianie czołowej kolor -  zabezpieczenie antykorozyjne; farba podkładowa, farba nawierzchniowa w kolorze z palet RAL po uzgodnieniu z Inwestorem;</t>
  </si>
  <si>
    <t>Kontener na odpady zielone, biodegradowalne (szczelny, zakryty, redukcja gazów i zapachów) KP 33; poj.33-34m3
Kontener obsługiwany przez urządzenia typu hakowe. System otwierania; wrota dwuskrzydłowe, na trzech potrójnych zawiasach, każdy zawias wyposażony w smarowniczkę, z potrójnym systemem zabezpieczeń, kolor -  zabezpieczenie antykorozyjne; farba podkładowa, farba nawierzchniowa kontener w kolorze brązowym z napisem ,,BIO”</t>
  </si>
  <si>
    <t>Kontener zbiorczy stalowy do bezpiecznego czasowego magazynowania odpadów problemowych w pojemnikach. Konstrukcja kontenera wykonana jest ze stalowych kształtowników, pokryta stalową blachą o odpowiedniej grubości, wzmocniona tłoczeniami. Wewnątrz kontenera krata stanowiąca podłogę do zbiorczych pojemników. Pod stalową kratą znajduje się komora przechwytująca ewentualne wycieki z pojemników. Na ścianach kontenera elementy, do których można  mocować za pomocą taśm lub pasów pojemniki ustawiane we wnętrzu kontenera. Kontener zbiorczy może posiadać górne uchwyty umożliwiające podnoszenie urządzeniem dźwigowym, prowadnice do wózków widłowych lub ucho do przewożenia wozami hakowymi. Kontener o poj.36 m3; wymiary; 6500mm/2300-2500mm/2200-2500mm;ściany boczne: blacha o grubości min.3mm; dodatkowo wzmocnienie ścian bocznych; podłoga: blacha o grubości min: 3mm; drzwi: podwójne ze wzmocnieniami, zamontowane na  trzech potrójnych zawiasach; spawanie: spoiny ciągłe. Kontener posiadający najazd oraz wannę odciekową przykrytą kratą pomostową ocynkowaną ogniowo; dodatkowo zamontowane oświetlenie kontenera</t>
  </si>
  <si>
    <t>Przeznaczone na składowanie i transport świetlówek i żarówek.
Standardowe rozmiary 1600 x 500 x 800 mm, masa odpadów 200 kg, składowanie do 4 warstw, manipulacja za pomocą dźwigu lub wózka widłowego.
Wyposażony w zamek, naklejki, uchwyty do ręcznej manipulacji lub kombinację dwóch drzwiczek. Powierzchnia malowana.
Otwierane górne wieko wyposażone w podpórkę.</t>
  </si>
  <si>
    <t>Kontener służący do składowania i transportu niebezpiecznych stałych materiałów. Możliwość składowania w trzech warstwach. Konstrukcja -stal, przystosowana do manipulacji dźwigiem i wózkiem widłowym, wieko zaopatrzone w gumową uszczelkę, zabezpieczane w położeniu otwartym. Kieszeń na dokumenty przewozowe. Stosowany także w systemach ruchomych punktów zbiorczych</t>
  </si>
  <si>
    <t>Wewnętrzna, pogumowana wanna umożliwiająca składowanie akumulatorów. Kontener jest wyposażony w uszczelnione wieko, konstrukcja  umożliwia manipulację dźwigiem.</t>
  </si>
  <si>
    <t>MATERIAŁ - polietylen, Pojemność 120 l ,gwarantowana nośność do 75 kg. Do zbioru małych baterii, otwór wrzutowy. Pojemnik wyposażony w zamek pokrywy.</t>
  </si>
  <si>
    <t>POJEMNOŚĆ (l) - 60 
WAGA (kg) -  min. 2,8
Dwuścienny, żarowo cynkowany pojemnik. Kontener wykonany ze stali o grubości min. 3 mm. Obie ścianki uszczelnione, otwór wlewowy zabezpieczony sitem przeciw zanieczyszczeniom. Kontener można przemieszczać przy pomocy wózka lub dźwigu. Podwójny płaszcz ma umożliwić użytkowanie kontenera bez wanny przechwytującej.
Gł. rozmiary - 1280 x 880 x 910 mm
Objętość - 500 l</t>
  </si>
  <si>
    <t xml:space="preserve">POJEMNOŚĆ (l) - 220
Ocynkowana blacha, Beczka wykonana ze stali, płaszcz spawany, wzmocniony wytłaczanymi pierścieniami. Dno i wieko łączone z płaszczem poprzez zawijanie i zaciskanie materiału wraz z masą uszczelniającą, otwory zamknięte zakrętkami z zabezpieczeniem ochronną osłoną i plombą.  Konstrukcja umożliwia wielokrotne użycie i recycling. Beczka dopuszczona do transportu i składowania wszystkich rodzajów cieczy wg przepisów transportowych. </t>
  </si>
  <si>
    <t xml:space="preserve">POJEMNOŚĆ (l) - 170
Certyfikowany  pojemnik do składowania i transportu stałych materiałów niebezpiecznych (np. zaolejonych szmat), wyposażony w dwa kółka z tworzywa, dwie metalowe zapinki z zabezpieczeniem przed samoistnym otwarciem, uszczelnienie pokrywy. Przetłoczenia na bokach pojemnika umożliwiające manipulację wózkiem widłowym z regulowanymi widłami. </t>
  </si>
  <si>
    <t>Przeznaczenie: 1.tworzywa sztuczne- pojemnik w kolorze ZÓŁTYM z opisem ,,METALE I TWORZYWA SZTUCZNE” 2.metal - pojemnik w kolorze ZÓŁTYM z opisem ,,METALE I TWORZYWA SZTUCZNE”  3.papier - pojemnik w kolorze NIEBIESKIM z opisem ,,PAPIER” 4.szkło – pojemnik kolorze ZIELONYM z opisem ,, SZKŁO” 5. biodegradowalne i zielone odpady - w kolorze brązowym z opisem ,,BIO”
Z dwoma kółkami hamowanymi, wyposażone w  hamulec centralny. Max. ciężar odpadów 250/360 kg. Rozmiary odpowiadają EN 840-2 i EN 840-3.
Odporne na działanie warunków chemicznych i  biologicznych, oraz promieni UV. Gładkie ścianki uniemożliwiające klejenie się odpadków.</t>
  </si>
  <si>
    <t>System umożliwiający łatwe i bezpieczne opróżnianie plastikowych lub metalowych pojemników 1100 l  Hydrauliczna pompa zasilana energią elektryczną. Kółka umożliwiające łatwe przemieszczanie.</t>
  </si>
  <si>
    <t xml:space="preserve">zestaw </t>
  </si>
  <si>
    <t>Kontener prefabrykowany, konstrukcji lekkiej składający się z podłogi, obramowań dachu, narożnych profili oraz ścian wykonanych w systemie paneli wymiennych z wydzieloną częścią biurową i sanitarną. Wymiary: 6,00m/2,44m/2,80m; powierzchnia użytkowa 12 m2. Wyposażony w wewnętrzną instalację elektryczną (w tym ogrzewanie elektryczne) i wod.-kan. wraz z osprzętem. Część biurowa wyposażona w biurko, fotel, 2 krzesła i regał, część sanitarna wyposażona w umywalkę, miskę ustępową)</t>
  </si>
  <si>
    <t>Parametry techniczne wagi czteroczujnikowej:  Konstrukcja nośna -typ podstawowy, stal lakierowana. Pomost; płyta stalowa ryflowana, 4 nierdzewne czujniki tensometryczne, wyświetlacz VC połączony przewodem z wagą, złącza do podłączenia drukarki, drukarka, Montaż obejmuje ułożenie przewodu łączącego wagę z wyświetlaczem.
Waga posiadająca legalizację  i spełniająca wymogi UE</t>
  </si>
  <si>
    <t>kpl</t>
  </si>
  <si>
    <t>Parametry techniczne; nośność; max 60 000 kg, min. 400 kg, działka odczytowa: d=20 kg, działka legalizacyjna: e=20 kg, tarowana automatycznie w całym zakresie, pomost stalowo-betonowy, elektronika: czujnik, terminal wagowy typu LCD wyposażony w złącza do podłączenia drukarki, prefabrykat z najazdami o dł. min. 3 mb, drukarka, oprogramowanie, wyświetlacz zewnętrzny wielkogabarytowy min. 100 mm. Waga posiadająca legalizację  i spełniająca wymogi UE. Waga usytuowana na fundamencie prefabrykowanym tzn. przenośnym na istniejącym podłożu z kostki brukowej zgodnie z wytycznymi producenta. Montaż obejmuje ułożenie przewodu łączącego wagę z wyświetlaczem.</t>
  </si>
  <si>
    <t>W skład monitoringu wchodzi:
• Rejestrator 16 kanałowy zapis 25 klatek/s , 8Mpx, obsługujący 4 dyski 10 TB
• Dyski 6 TB 4 szt.
• Kamery IP 5 Mpx 25 klatek/s  8 szt.
•  Switch PoE 4 portowy               8 szt.
• Switch 24 Gb/s PoE   1 szt.
•  Router 5x1Gb/s, traffic shaping, QoS, PAT, VLAN suport  1 szt.
•  Szafa informatyczna 24U  1 kpl.
• Skrzynka elektryczna 210x300x130   8 szt.
• Kabel ziemny YKY 3x2,5  500 mb.
• Uziemienie &lt; 10 ohms   9 szt.
• Skrętka komputerowa UTP Cat. 5E PE+żel SASS (PVC+PE) 1 000 mb.
•  Słupy pod kamery 6m  8 szt.
• Rury DVR fi 40   550m
• Zestaw do połączenia radiowego 1 kpl.
• Zasilacz awaryjny – 3kW 1 szt.
• Oświetlacze IR do 50m  8 szt.
System monitoringu wizyjnego należy zamontować na obiekcie. Słupy do zamontowania kamer należy wstawić zgodnie z wytycznymi Inwestora. Kanalizację kablową należy wykonać na głębokości 70 cm. Przy każdym słupie wykonać uziemienie oraz studzienkę kablową. Kamery i oświetlacze należy zamontować na słupach. Okablowanie poprowadzić w rurze ochronnej. Doprowadzić zasilanie do każdego słupa. Szafę informatyczną zamontować w pomieszczeniu serwerowym. Wszystkie urządzenia zamontować zgodnie z normami. Skonfigurować sieć kamer IP oraz doprowadzić transmisję wideo z kamer drogą radiową do budynku administracyjnego Urzędu Miejskiego w Kołaczycach.</t>
  </si>
  <si>
    <t>Gablota (tablica) zewnętrzna min. wym. 100/75, tablica informacyjna o min. wym. 2m/2m oraz opisy (naklejki) na kontenery(pojemniki) zgodnie z obowiązującymi przepisami prawa w tym prawa miejscowego.
Wszystkie pojemnik (kontener) służący do zbierania odpadów komunalnych powinien posiadać opis określający jego przeznaczenia (rodzaj zbieranych odpadów) oraz posiadać odpowiednią kolorystykę.</t>
  </si>
  <si>
    <t>Zamykane drzwiczki w ściance tylnej. Pojemnik wewnętrzny ze stali. Uformowana płyta dna ułatwiająca umieszczenie pojemnika wewnętrznego w odpowiedniej pozycji - 1 Komplet (3 szt. koszy)</t>
  </si>
  <si>
    <t>Załącznik nr 1 do oferty</t>
  </si>
  <si>
    <t>IKM.271.1.20.2018.AGM</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</si>
</sst>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zcionka tekstu podstawowego"/>
      <family val="2"/>
      <charset val="238"/>
    </font>
    <font>
      <b/>
      <sz val="12"/>
      <color theme="1"/>
      <name val="Arial"/>
      <family val="2"/>
      <charset val="238"/>
    </font>
    <font>
      <sz val="12"/>
      <color theme="1"/>
      <name val="Arial"/>
      <family val="2"/>
      <charset val="238"/>
    </font>
    <font>
      <sz val="11"/>
      <color rgb="FF000000"/>
      <name val="Arial"/>
      <family val="2"/>
      <charset val="238"/>
    </font>
    <font>
      <b/>
      <sz val="11"/>
      <color theme="1"/>
      <name val="Arial"/>
      <family val="2"/>
      <charset val="238"/>
    </font>
    <font>
      <sz val="11"/>
      <color theme="1"/>
      <name val="Arial"/>
      <family val="2"/>
      <charset val="238"/>
    </font>
    <font>
      <sz val="8"/>
      <color theme="1"/>
      <name val="Arial"/>
      <family val="2"/>
      <charset val="238"/>
    </font>
    <font>
      <sz val="9"/>
      <color theme="1"/>
      <name val="Arial"/>
      <family val="2"/>
      <charset val="238"/>
    </font>
    <font>
      <sz val="11"/>
      <color theme="1"/>
      <name val="Czcionka tekstu podstawowego"/>
      <charset val="238"/>
    </font>
    <font>
      <i/>
      <sz val="11"/>
      <color theme="1"/>
      <name val="Czcionka tekstu podstawowego"/>
      <charset val="238"/>
    </font>
    <font>
      <i/>
      <sz val="9"/>
      <color theme="1"/>
      <name val="Czcionka tekstu podstawowego"/>
      <charset val="238"/>
    </font>
    <font>
      <i/>
      <sz val="9"/>
      <color theme="1"/>
      <name val="Arial"/>
      <family val="2"/>
      <charset val="238"/>
    </font>
    <font>
      <i/>
      <sz val="9"/>
      <color theme="1"/>
      <name val="Czcionka tekstu podstawowego"/>
      <family val="2"/>
      <charset val="238"/>
    </font>
    <font>
      <b/>
      <sz val="10"/>
      <color theme="1"/>
      <name val="Arial"/>
      <family val="2"/>
      <charset val="238"/>
    </font>
    <font>
      <sz val="10"/>
      <color theme="1"/>
      <name val="Czcionka tekstu podstawowego"/>
      <family val="2"/>
      <charset val="238"/>
    </font>
    <font>
      <sz val="10"/>
      <color theme="1"/>
      <name val="Arial"/>
      <family val="2"/>
      <charset val="238"/>
    </font>
    <font>
      <sz val="10"/>
      <color theme="1"/>
      <name val="Czcionka tekstu podstawowego"/>
      <charset val="238"/>
    </font>
    <font>
      <i/>
      <sz val="10"/>
      <color theme="1"/>
      <name val="Czcionka tekstu podstawowego"/>
      <charset val="238"/>
    </font>
    <font>
      <i/>
      <sz val="10"/>
      <color theme="1"/>
      <name val="Arial"/>
      <family val="2"/>
      <charset val="238"/>
    </font>
    <font>
      <i/>
      <sz val="10"/>
      <color theme="1"/>
      <name val="Czcionka tekstu podstawowego"/>
      <family val="2"/>
      <charset val="238"/>
    </font>
    <font>
      <sz val="10"/>
      <color rgb="FF000000"/>
      <name val="Arial"/>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11">
    <xf numFmtId="0" fontId="0" fillId="0" borderId="0" xfId="0"/>
    <xf numFmtId="0" fontId="0" fillId="0" borderId="0" xfId="0" applyBorder="1"/>
    <xf numFmtId="0" fontId="0" fillId="0" borderId="0" xfId="0" applyNumberFormat="1"/>
    <xf numFmtId="0" fontId="0" fillId="0" borderId="0" xfId="0" applyNumberFormat="1" applyBorder="1"/>
    <xf numFmtId="0" fontId="2" fillId="0" borderId="0" xfId="0" applyFont="1" applyBorder="1" applyAlignment="1">
      <alignment horizontal="justify"/>
    </xf>
    <xf numFmtId="0" fontId="6" fillId="0" borderId="0" xfId="0" applyFont="1" applyBorder="1" applyAlignment="1">
      <alignment vertical="center"/>
    </xf>
    <xf numFmtId="0" fontId="2" fillId="0" borderId="0" xfId="0" applyFont="1" applyBorder="1"/>
    <xf numFmtId="0" fontId="2" fillId="0" borderId="0" xfId="0" applyFont="1" applyBorder="1" applyAlignment="1"/>
    <xf numFmtId="0" fontId="7" fillId="0" borderId="0" xfId="0" applyFont="1" applyBorder="1" applyAlignment="1">
      <alignment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xf>
    <xf numFmtId="0" fontId="0" fillId="0" borderId="0" xfId="0" applyAlignment="1">
      <alignment wrapText="1"/>
    </xf>
    <xf numFmtId="0" fontId="0" fillId="0" borderId="0" xfId="0" applyAlignment="1">
      <alignment vertical="top"/>
    </xf>
    <xf numFmtId="4" fontId="5" fillId="0" borderId="1" xfId="0" applyNumberFormat="1" applyFont="1" applyBorder="1" applyAlignment="1">
      <alignment horizontal="right" vertical="center"/>
    </xf>
    <xf numFmtId="4" fontId="5" fillId="3" borderId="1" xfId="0" applyNumberFormat="1" applyFont="1" applyFill="1" applyBorder="1" applyAlignment="1">
      <alignment horizontal="right" vertical="center"/>
    </xf>
    <xf numFmtId="0" fontId="10"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NumberFormat="1" applyFont="1" applyFill="1" applyBorder="1" applyAlignment="1">
      <alignment horizontal="center" vertical="center" wrapText="1"/>
    </xf>
    <xf numFmtId="0" fontId="12" fillId="0" borderId="0" xfId="0" applyFont="1" applyBorder="1"/>
    <xf numFmtId="0" fontId="12" fillId="0" borderId="0" xfId="0" applyFont="1"/>
    <xf numFmtId="0" fontId="2" fillId="0" borderId="0" xfId="0" applyFont="1" applyBorder="1" applyAlignment="1">
      <alignment horizontal="center" vertical="center"/>
    </xf>
    <xf numFmtId="9" fontId="5" fillId="0" borderId="1" xfId="0" applyNumberFormat="1" applyFont="1" applyBorder="1" applyAlignment="1">
      <alignment horizontal="center" vertical="center"/>
    </xf>
    <xf numFmtId="4" fontId="5" fillId="3" borderId="1" xfId="0" applyNumberFormat="1" applyFont="1" applyFill="1"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9" fontId="0" fillId="0" borderId="0" xfId="0" applyNumberFormat="1"/>
    <xf numFmtId="0" fontId="14" fillId="0" borderId="0" xfId="0" applyFont="1"/>
    <xf numFmtId="0" fontId="13" fillId="0" borderId="0" xfId="0" applyFont="1" applyBorder="1" applyAlignment="1">
      <alignment horizontal="center"/>
    </xf>
    <xf numFmtId="0" fontId="15" fillId="0" borderId="0" xfId="0" applyFont="1" applyBorder="1"/>
    <xf numFmtId="0" fontId="15" fillId="0" borderId="0" xfId="0" applyFont="1" applyBorder="1" applyAlignment="1">
      <alignment vertical="center"/>
    </xf>
    <xf numFmtId="0" fontId="14" fillId="0" borderId="0" xfId="0" applyFont="1" applyBorder="1"/>
    <xf numFmtId="0" fontId="14" fillId="0" borderId="0" xfId="0" applyFont="1" applyBorder="1" applyAlignment="1">
      <alignment horizontal="center" vertical="center"/>
    </xf>
    <xf numFmtId="0" fontId="14" fillId="0" borderId="0" xfId="0" applyNumberFormat="1" applyFont="1" applyBorder="1"/>
    <xf numFmtId="0" fontId="14" fillId="0" borderId="0" xfId="0" applyFont="1" applyAlignment="1">
      <alignment horizontal="center" vertical="center"/>
    </xf>
    <xf numFmtId="0" fontId="14" fillId="0" borderId="0" xfId="0" applyNumberFormat="1" applyFont="1"/>
    <xf numFmtId="0" fontId="15"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6"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1" xfId="0" applyNumberFormat="1" applyFont="1" applyFill="1" applyBorder="1" applyAlignment="1">
      <alignment horizontal="center" vertical="center" wrapText="1"/>
    </xf>
    <xf numFmtId="0" fontId="19" fillId="0" borderId="0" xfId="0" applyFont="1" applyBorder="1"/>
    <xf numFmtId="0" fontId="19" fillId="0" borderId="0" xfId="0" applyFont="1"/>
    <xf numFmtId="0" fontId="16"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4" fontId="15" fillId="0" borderId="1" xfId="0" applyNumberFormat="1" applyFont="1" applyBorder="1" applyAlignment="1">
      <alignment horizontal="right" vertical="center"/>
    </xf>
    <xf numFmtId="9"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4" fontId="15" fillId="3" borderId="6" xfId="0" applyNumberFormat="1" applyFont="1" applyFill="1" applyBorder="1" applyAlignment="1">
      <alignment horizontal="right" vertical="center"/>
    </xf>
    <xf numFmtId="4" fontId="15" fillId="3" borderId="6" xfId="0" applyNumberFormat="1" applyFont="1" applyFill="1" applyBorder="1" applyAlignment="1">
      <alignment horizontal="center" vertical="center"/>
    </xf>
    <xf numFmtId="0" fontId="13" fillId="0" borderId="0" xfId="0" applyFont="1"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left"/>
    </xf>
    <xf numFmtId="0" fontId="2" fillId="0" borderId="0" xfId="0" applyFont="1" applyBorder="1" applyAlignment="1">
      <alignment horizontal="left"/>
    </xf>
    <xf numFmtId="0" fontId="13" fillId="0" borderId="0" xfId="0" applyFont="1" applyBorder="1" applyAlignment="1">
      <alignment horizontal="left"/>
    </xf>
    <xf numFmtId="0" fontId="14" fillId="0" borderId="0" xfId="0" applyFont="1" applyAlignment="1">
      <alignment horizontal="left"/>
    </xf>
    <xf numFmtId="0" fontId="18" fillId="3" borderId="1"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0" fillId="0" borderId="6" xfId="0" applyBorder="1" applyAlignment="1">
      <alignment horizontal="center" vertical="center" wrapText="1"/>
    </xf>
    <xf numFmtId="0" fontId="1" fillId="0" borderId="0" xfId="0" applyFont="1" applyBorder="1" applyAlignment="1">
      <alignment horizontal="center"/>
    </xf>
    <xf numFmtId="0" fontId="0" fillId="0" borderId="0" xfId="0" applyAlignment="1">
      <alignment horizontal="center" wrapText="1"/>
    </xf>
    <xf numFmtId="0" fontId="9" fillId="0" borderId="0" xfId="0" applyFont="1" applyAlignment="1">
      <alignment horizontal="left"/>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5" fillId="3" borderId="6" xfId="0" applyNumberFormat="1" applyFont="1" applyFill="1" applyBorder="1" applyAlignment="1">
      <alignment horizontal="center" vertical="center" wrapText="1"/>
    </xf>
    <xf numFmtId="0" fontId="0" fillId="0" borderId="0" xfId="0" applyAlignment="1">
      <alignment horizontal="left" vertical="top" wrapText="1"/>
    </xf>
    <xf numFmtId="0" fontId="15" fillId="0" borderId="0" xfId="0" applyFont="1" applyBorder="1" applyAlignment="1">
      <alignment horizontal="center" vertical="top"/>
    </xf>
    <xf numFmtId="0" fontId="13" fillId="0" borderId="0" xfId="0" applyFont="1" applyBorder="1" applyAlignment="1">
      <alignment horizont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5" fillId="3" borderId="6" xfId="0"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3" xfId="0" applyFont="1" applyFill="1" applyBorder="1" applyAlignment="1">
      <alignment horizontal="center" vertical="center"/>
    </xf>
    <xf numFmtId="0" fontId="4" fillId="0" borderId="0" xfId="0" applyFont="1" applyBorder="1" applyAlignment="1">
      <alignment horizontal="center"/>
    </xf>
    <xf numFmtId="0" fontId="5" fillId="2" borderId="2" xfId="0" applyFont="1" applyFill="1" applyBorder="1" applyAlignment="1">
      <alignment horizontal="left"/>
    </xf>
    <xf numFmtId="0" fontId="5" fillId="2" borderId="3" xfId="0" applyFont="1" applyFill="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5" fillId="0" borderId="0" xfId="0" applyFont="1" applyBorder="1" applyAlignment="1">
      <alignment horizontal="center" vertical="top"/>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0</xdr:row>
      <xdr:rowOff>133350</xdr:rowOff>
    </xdr:from>
    <xdr:to>
      <xdr:col>6</xdr:col>
      <xdr:colOff>533400</xdr:colOff>
      <xdr:row>4</xdr:row>
      <xdr:rowOff>28575</xdr:rowOff>
    </xdr:to>
    <xdr:pic>
      <xdr:nvPicPr>
        <xdr:cNvPr id="4" name="Obraz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133350"/>
          <a:ext cx="796290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358140</xdr:colOff>
      <xdr:row>0</xdr:row>
      <xdr:rowOff>137160</xdr:rowOff>
    </xdr:from>
    <xdr:to>
      <xdr:col>7</xdr:col>
      <xdr:colOff>142875</xdr:colOff>
      <xdr:row>3</xdr:row>
      <xdr:rowOff>112710</xdr:rowOff>
    </xdr:to>
    <xdr:pic>
      <xdr:nvPicPr>
        <xdr:cNvPr id="3" name="Obraz 2" descr="EFRR_3_logotyp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4580" y="137160"/>
          <a:ext cx="6002655" cy="56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abSelected="1" zoomScaleNormal="100" zoomScaleSheetLayoutView="120" workbookViewId="0">
      <selection activeCell="B7" sqref="B7"/>
    </sheetView>
  </sheetViews>
  <sheetFormatPr defaultRowHeight="14.25"/>
  <cols>
    <col min="1" max="1" width="4.25" customWidth="1"/>
    <col min="2" max="2" width="26.75" customWidth="1"/>
    <col min="3" max="3" width="47" style="64" customWidth="1"/>
    <col min="4" max="4" width="13" style="27" customWidth="1"/>
    <col min="5" max="5" width="5.375" customWidth="1"/>
    <col min="6" max="6" width="12.75" customWidth="1"/>
    <col min="7" max="7" width="9.75" style="27" customWidth="1"/>
    <col min="8" max="8" width="12.75" customWidth="1"/>
    <col min="9" max="9" width="12.75" style="2" customWidth="1"/>
    <col min="13" max="13" width="32.375" customWidth="1"/>
  </cols>
  <sheetData>
    <row r="1" spans="1:10" ht="15.75" customHeight="1">
      <c r="A1" s="69"/>
      <c r="B1" s="69"/>
      <c r="C1" s="69"/>
      <c r="D1" s="69"/>
      <c r="E1" s="69"/>
      <c r="F1" s="69"/>
      <c r="G1" s="69"/>
      <c r="H1" s="69"/>
      <c r="I1" s="69"/>
    </row>
    <row r="2" spans="1:10" ht="12" customHeight="1">
      <c r="A2" s="69"/>
      <c r="B2" s="69"/>
      <c r="C2" s="69"/>
      <c r="D2" s="69"/>
      <c r="E2" s="69"/>
      <c r="F2" s="69"/>
      <c r="G2" s="69"/>
      <c r="H2" s="69"/>
      <c r="I2" s="69"/>
    </row>
    <row r="3" spans="1:10" ht="15.6" customHeight="1">
      <c r="A3" s="69"/>
      <c r="B3" s="69"/>
      <c r="C3" s="69"/>
      <c r="D3" s="69"/>
      <c r="E3" s="69"/>
      <c r="F3" s="69"/>
      <c r="G3" s="69"/>
      <c r="H3" s="69"/>
      <c r="I3" s="69"/>
    </row>
    <row r="4" spans="1:10" ht="6" customHeight="1">
      <c r="A4" s="69"/>
      <c r="B4" s="69"/>
      <c r="C4" s="69"/>
      <c r="D4" s="69"/>
      <c r="E4" s="69"/>
      <c r="F4" s="69"/>
      <c r="G4" s="69"/>
      <c r="H4" s="69"/>
      <c r="I4" s="69"/>
    </row>
    <row r="5" spans="1:10" ht="15">
      <c r="A5" s="4"/>
      <c r="B5" s="1"/>
      <c r="C5" s="57"/>
      <c r="D5" s="9"/>
      <c r="E5" s="1"/>
      <c r="F5" s="1"/>
      <c r="G5" s="78" t="s">
        <v>89</v>
      </c>
      <c r="H5" s="78"/>
      <c r="I5" s="78"/>
    </row>
    <row r="6" spans="1:10" ht="18" customHeight="1">
      <c r="A6" s="7"/>
      <c r="B6" s="7"/>
      <c r="C6" s="58"/>
      <c r="D6" s="24"/>
      <c r="E6" s="7"/>
      <c r="F6" s="7"/>
      <c r="G6" s="24"/>
      <c r="H6" s="7"/>
      <c r="I6" s="7"/>
    </row>
    <row r="7" spans="1:10" ht="15">
      <c r="A7" s="4"/>
      <c r="B7" s="5" t="s">
        <v>90</v>
      </c>
      <c r="C7" s="57"/>
      <c r="D7" s="9"/>
      <c r="E7" s="1"/>
      <c r="F7" s="1"/>
      <c r="G7" s="9"/>
      <c r="H7" s="1"/>
      <c r="I7" s="3"/>
    </row>
    <row r="8" spans="1:10" ht="15">
      <c r="A8" s="6"/>
      <c r="B8" s="8"/>
      <c r="C8" s="57"/>
      <c r="D8" s="9"/>
      <c r="E8" s="1"/>
      <c r="F8" s="1"/>
      <c r="G8" s="9"/>
      <c r="H8" s="1"/>
      <c r="I8" s="3"/>
    </row>
    <row r="9" spans="1:10" s="30" customFormat="1" ht="12.75">
      <c r="A9" s="79" t="s">
        <v>14</v>
      </c>
      <c r="B9" s="79"/>
      <c r="C9" s="79"/>
      <c r="D9" s="79"/>
      <c r="E9" s="79"/>
      <c r="F9" s="79"/>
      <c r="G9" s="79"/>
      <c r="H9" s="79"/>
      <c r="I9" s="79"/>
    </row>
    <row r="10" spans="1:10" s="30" customFormat="1" ht="12.75">
      <c r="A10" s="31"/>
      <c r="B10" s="31"/>
      <c r="C10" s="59"/>
      <c r="D10" s="55"/>
      <c r="E10" s="31"/>
      <c r="F10" s="31"/>
      <c r="G10" s="31"/>
      <c r="H10" s="31"/>
      <c r="I10" s="31"/>
    </row>
    <row r="11" spans="1:10" s="30" customFormat="1" ht="12.75">
      <c r="A11" s="32"/>
      <c r="B11" s="33"/>
      <c r="C11" s="60" t="s">
        <v>55</v>
      </c>
      <c r="D11" s="37"/>
      <c r="E11" s="34"/>
      <c r="F11" s="34"/>
      <c r="G11" s="35"/>
      <c r="H11" s="34"/>
      <c r="I11" s="36"/>
    </row>
    <row r="12" spans="1:10" s="30" customFormat="1" ht="12.75">
      <c r="C12" s="60"/>
      <c r="D12" s="37"/>
      <c r="G12" s="37"/>
      <c r="I12" s="38"/>
    </row>
    <row r="13" spans="1:10" s="30" customFormat="1" ht="19.899999999999999" customHeight="1">
      <c r="A13" s="80" t="s">
        <v>0</v>
      </c>
      <c r="B13" s="67" t="s">
        <v>5</v>
      </c>
      <c r="C13" s="83" t="s">
        <v>6</v>
      </c>
      <c r="D13" s="67" t="s">
        <v>65</v>
      </c>
      <c r="E13" s="85" t="s">
        <v>7</v>
      </c>
      <c r="F13" s="87" t="s">
        <v>13</v>
      </c>
      <c r="G13" s="88"/>
      <c r="H13" s="89"/>
      <c r="I13" s="75" t="s">
        <v>11</v>
      </c>
      <c r="J13" s="34"/>
    </row>
    <row r="14" spans="1:10" s="30" customFormat="1" ht="19.899999999999999" customHeight="1">
      <c r="A14" s="81"/>
      <c r="B14" s="82"/>
      <c r="C14" s="84"/>
      <c r="D14" s="68"/>
      <c r="E14" s="86"/>
      <c r="F14" s="39" t="s">
        <v>8</v>
      </c>
      <c r="G14" s="39" t="s">
        <v>9</v>
      </c>
      <c r="H14" s="39" t="s">
        <v>10</v>
      </c>
      <c r="I14" s="76"/>
      <c r="J14" s="34"/>
    </row>
    <row r="15" spans="1:10" s="46" customFormat="1" ht="13.15" customHeight="1">
      <c r="A15" s="40">
        <v>0</v>
      </c>
      <c r="B15" s="41">
        <v>1</v>
      </c>
      <c r="C15" s="61">
        <v>2</v>
      </c>
      <c r="D15" s="42">
        <v>3</v>
      </c>
      <c r="E15" s="43">
        <v>4</v>
      </c>
      <c r="F15" s="43">
        <v>5</v>
      </c>
      <c r="G15" s="42">
        <v>6</v>
      </c>
      <c r="H15" s="43" t="s">
        <v>63</v>
      </c>
      <c r="I15" s="44" t="s">
        <v>64</v>
      </c>
      <c r="J15" s="45"/>
    </row>
    <row r="16" spans="1:10" s="30" customFormat="1" ht="328.5" customHeight="1">
      <c r="A16" s="47">
        <v>1</v>
      </c>
      <c r="B16" s="48" t="s">
        <v>28</v>
      </c>
      <c r="C16" s="48" t="s">
        <v>62</v>
      </c>
      <c r="D16" s="52" t="s">
        <v>66</v>
      </c>
      <c r="E16" s="49">
        <v>6</v>
      </c>
      <c r="F16" s="50"/>
      <c r="G16" s="51">
        <v>0.23</v>
      </c>
      <c r="H16" s="50"/>
      <c r="I16" s="50"/>
      <c r="J16" s="34"/>
    </row>
    <row r="17" spans="1:10" s="30" customFormat="1" ht="58.5" customHeight="1">
      <c r="A17" s="47">
        <v>2</v>
      </c>
      <c r="B17" s="48" t="s">
        <v>30</v>
      </c>
      <c r="C17" s="48" t="s">
        <v>67</v>
      </c>
      <c r="D17" s="52" t="s">
        <v>66</v>
      </c>
      <c r="E17" s="49">
        <v>3</v>
      </c>
      <c r="F17" s="50"/>
      <c r="G17" s="51">
        <v>0.23</v>
      </c>
      <c r="H17" s="50"/>
      <c r="I17" s="50"/>
      <c r="J17" s="34"/>
    </row>
    <row r="18" spans="1:10" s="30" customFormat="1" ht="102" customHeight="1">
      <c r="A18" s="47">
        <v>3</v>
      </c>
      <c r="B18" s="48" t="s">
        <v>56</v>
      </c>
      <c r="C18" s="48" t="s">
        <v>68</v>
      </c>
      <c r="D18" s="52" t="s">
        <v>66</v>
      </c>
      <c r="E18" s="49">
        <v>1</v>
      </c>
      <c r="F18" s="50"/>
      <c r="G18" s="51">
        <v>0.23</v>
      </c>
      <c r="H18" s="50"/>
      <c r="I18" s="50"/>
      <c r="J18" s="34"/>
    </row>
    <row r="19" spans="1:10" s="30" customFormat="1" ht="147" customHeight="1">
      <c r="A19" s="47">
        <v>4</v>
      </c>
      <c r="B19" s="48" t="s">
        <v>58</v>
      </c>
      <c r="C19" s="48" t="s">
        <v>69</v>
      </c>
      <c r="D19" s="52" t="s">
        <v>66</v>
      </c>
      <c r="E19" s="49">
        <v>1</v>
      </c>
      <c r="F19" s="50"/>
      <c r="G19" s="51">
        <v>0.23</v>
      </c>
      <c r="H19" s="50"/>
      <c r="I19" s="50"/>
      <c r="J19" s="34"/>
    </row>
    <row r="20" spans="1:10" s="30" customFormat="1" ht="108.75" customHeight="1">
      <c r="A20" s="47">
        <v>5</v>
      </c>
      <c r="B20" s="48" t="s">
        <v>57</v>
      </c>
      <c r="C20" s="48" t="s">
        <v>70</v>
      </c>
      <c r="D20" s="52" t="s">
        <v>66</v>
      </c>
      <c r="E20" s="49">
        <v>1</v>
      </c>
      <c r="F20" s="50"/>
      <c r="G20" s="51">
        <v>0.23</v>
      </c>
      <c r="H20" s="50"/>
      <c r="I20" s="50"/>
      <c r="J20" s="34"/>
    </row>
    <row r="21" spans="1:10" s="30" customFormat="1" ht="270" customHeight="1">
      <c r="A21" s="47">
        <v>6</v>
      </c>
      <c r="B21" s="48" t="s">
        <v>31</v>
      </c>
      <c r="C21" s="48" t="s">
        <v>71</v>
      </c>
      <c r="D21" s="52" t="s">
        <v>66</v>
      </c>
      <c r="E21" s="49">
        <v>1</v>
      </c>
      <c r="F21" s="50"/>
      <c r="G21" s="51">
        <v>0.23</v>
      </c>
      <c r="H21" s="50"/>
      <c r="I21" s="50"/>
      <c r="J21" s="34"/>
    </row>
    <row r="22" spans="1:10" s="30" customFormat="1" ht="107.25" customHeight="1">
      <c r="A22" s="47">
        <v>7</v>
      </c>
      <c r="B22" s="48" t="s">
        <v>45</v>
      </c>
      <c r="C22" s="48" t="s">
        <v>72</v>
      </c>
      <c r="D22" s="52" t="s">
        <v>66</v>
      </c>
      <c r="E22" s="49">
        <v>1</v>
      </c>
      <c r="F22" s="50"/>
      <c r="G22" s="51">
        <v>0.23</v>
      </c>
      <c r="H22" s="50"/>
      <c r="I22" s="50"/>
      <c r="J22" s="34"/>
    </row>
    <row r="23" spans="1:10" s="30" customFormat="1" ht="96" customHeight="1">
      <c r="A23" s="47">
        <v>8</v>
      </c>
      <c r="B23" s="48" t="s">
        <v>32</v>
      </c>
      <c r="C23" s="48" t="s">
        <v>73</v>
      </c>
      <c r="D23" s="52" t="s">
        <v>66</v>
      </c>
      <c r="E23" s="49">
        <v>1</v>
      </c>
      <c r="F23" s="50"/>
      <c r="G23" s="51">
        <v>0.23</v>
      </c>
      <c r="H23" s="50"/>
      <c r="I23" s="50"/>
      <c r="J23" s="34"/>
    </row>
    <row r="24" spans="1:10" s="30" customFormat="1" ht="48" customHeight="1">
      <c r="A24" s="47">
        <v>9</v>
      </c>
      <c r="B24" s="48" t="s">
        <v>33</v>
      </c>
      <c r="C24" s="48" t="s">
        <v>74</v>
      </c>
      <c r="D24" s="52" t="s">
        <v>66</v>
      </c>
      <c r="E24" s="49">
        <v>1</v>
      </c>
      <c r="F24" s="50"/>
      <c r="G24" s="51">
        <v>0.23</v>
      </c>
      <c r="H24" s="50"/>
      <c r="I24" s="50"/>
      <c r="J24" s="34"/>
    </row>
    <row r="25" spans="1:10" s="30" customFormat="1" ht="47.25" customHeight="1">
      <c r="A25" s="47">
        <v>10</v>
      </c>
      <c r="B25" s="48" t="s">
        <v>34</v>
      </c>
      <c r="C25" s="48" t="s">
        <v>75</v>
      </c>
      <c r="D25" s="52" t="s">
        <v>66</v>
      </c>
      <c r="E25" s="49">
        <v>1</v>
      </c>
      <c r="F25" s="50"/>
      <c r="G25" s="51">
        <v>0.23</v>
      </c>
      <c r="H25" s="50"/>
      <c r="I25" s="50"/>
      <c r="J25" s="34"/>
    </row>
    <row r="26" spans="1:10" s="30" customFormat="1" ht="132" customHeight="1">
      <c r="A26" s="47">
        <v>11</v>
      </c>
      <c r="B26" s="48" t="s">
        <v>35</v>
      </c>
      <c r="C26" s="48" t="s">
        <v>76</v>
      </c>
      <c r="D26" s="52" t="s">
        <v>66</v>
      </c>
      <c r="E26" s="49">
        <v>2</v>
      </c>
      <c r="F26" s="50"/>
      <c r="G26" s="51">
        <v>0.23</v>
      </c>
      <c r="H26" s="50"/>
      <c r="I26" s="50"/>
      <c r="J26" s="34"/>
    </row>
    <row r="27" spans="1:10" s="30" customFormat="1" ht="119.25" customHeight="1">
      <c r="A27" s="47">
        <v>12</v>
      </c>
      <c r="B27" s="48" t="s">
        <v>43</v>
      </c>
      <c r="C27" s="48" t="s">
        <v>77</v>
      </c>
      <c r="D27" s="52" t="s">
        <v>66</v>
      </c>
      <c r="E27" s="49">
        <v>1</v>
      </c>
      <c r="F27" s="50"/>
      <c r="G27" s="51">
        <v>0.23</v>
      </c>
      <c r="H27" s="50"/>
      <c r="I27" s="50"/>
      <c r="J27" s="34"/>
    </row>
    <row r="28" spans="1:10" s="30" customFormat="1" ht="102" customHeight="1">
      <c r="A28" s="47">
        <v>13</v>
      </c>
      <c r="B28" s="48" t="s">
        <v>48</v>
      </c>
      <c r="C28" s="48" t="s">
        <v>78</v>
      </c>
      <c r="D28" s="52" t="s">
        <v>66</v>
      </c>
      <c r="E28" s="49">
        <v>3</v>
      </c>
      <c r="F28" s="50"/>
      <c r="G28" s="51">
        <v>0.23</v>
      </c>
      <c r="H28" s="50"/>
      <c r="I28" s="50"/>
      <c r="J28" s="34"/>
    </row>
    <row r="29" spans="1:10" s="30" customFormat="1" ht="111.75" customHeight="1">
      <c r="A29" s="47">
        <v>14</v>
      </c>
      <c r="B29" s="48" t="s">
        <v>44</v>
      </c>
      <c r="C29" s="48" t="s">
        <v>61</v>
      </c>
      <c r="D29" s="52" t="s">
        <v>66</v>
      </c>
      <c r="E29" s="49">
        <v>1</v>
      </c>
      <c r="F29" s="50"/>
      <c r="G29" s="51">
        <v>0.23</v>
      </c>
      <c r="H29" s="50"/>
      <c r="I29" s="50"/>
      <c r="J29" s="34"/>
    </row>
    <row r="30" spans="1:10" s="30" customFormat="1" ht="180" customHeight="1">
      <c r="A30" s="47">
        <v>15</v>
      </c>
      <c r="B30" s="48" t="s">
        <v>36</v>
      </c>
      <c r="C30" s="48" t="s">
        <v>79</v>
      </c>
      <c r="D30" s="52" t="s">
        <v>66</v>
      </c>
      <c r="E30" s="49">
        <v>5</v>
      </c>
      <c r="F30" s="50"/>
      <c r="G30" s="51">
        <v>0.23</v>
      </c>
      <c r="H30" s="50"/>
      <c r="I30" s="50"/>
      <c r="J30" s="34"/>
    </row>
    <row r="31" spans="1:10" s="30" customFormat="1" ht="55.5" customHeight="1">
      <c r="A31" s="47">
        <v>16</v>
      </c>
      <c r="B31" s="48" t="s">
        <v>37</v>
      </c>
      <c r="C31" s="48" t="s">
        <v>80</v>
      </c>
      <c r="D31" s="52" t="s">
        <v>66</v>
      </c>
      <c r="E31" s="49">
        <v>1</v>
      </c>
      <c r="F31" s="50"/>
      <c r="G31" s="51">
        <v>0.23</v>
      </c>
      <c r="H31" s="50"/>
      <c r="I31" s="50"/>
      <c r="J31" s="34"/>
    </row>
    <row r="32" spans="1:10" s="30" customFormat="1" ht="94.5" customHeight="1">
      <c r="A32" s="47">
        <v>17</v>
      </c>
      <c r="B32" s="48" t="s">
        <v>47</v>
      </c>
      <c r="C32" s="48" t="s">
        <v>59</v>
      </c>
      <c r="D32" s="52" t="s">
        <v>81</v>
      </c>
      <c r="E32" s="49">
        <v>1</v>
      </c>
      <c r="F32" s="50"/>
      <c r="G32" s="51">
        <v>0.23</v>
      </c>
      <c r="H32" s="50"/>
      <c r="I32" s="50"/>
      <c r="J32" s="34"/>
    </row>
    <row r="33" spans="1:10" s="30" customFormat="1" ht="156" customHeight="1">
      <c r="A33" s="47">
        <v>18</v>
      </c>
      <c r="B33" s="48" t="s">
        <v>49</v>
      </c>
      <c r="C33" s="48" t="s">
        <v>60</v>
      </c>
      <c r="D33" s="52" t="s">
        <v>81</v>
      </c>
      <c r="E33" s="49">
        <v>1</v>
      </c>
      <c r="F33" s="50"/>
      <c r="G33" s="51">
        <v>0.23</v>
      </c>
      <c r="H33" s="50"/>
      <c r="I33" s="50"/>
      <c r="J33" s="34"/>
    </row>
    <row r="34" spans="1:10" s="30" customFormat="1" ht="118.5" customHeight="1">
      <c r="A34" s="47">
        <v>19</v>
      </c>
      <c r="B34" s="48" t="s">
        <v>38</v>
      </c>
      <c r="C34" s="48" t="s">
        <v>82</v>
      </c>
      <c r="D34" s="52" t="s">
        <v>81</v>
      </c>
      <c r="E34" s="49">
        <v>1</v>
      </c>
      <c r="F34" s="50"/>
      <c r="G34" s="51">
        <v>0.23</v>
      </c>
      <c r="H34" s="50"/>
      <c r="I34" s="50"/>
      <c r="J34" s="34"/>
    </row>
    <row r="35" spans="1:10" s="30" customFormat="1" ht="97.5" customHeight="1">
      <c r="A35" s="47">
        <v>20</v>
      </c>
      <c r="B35" s="48" t="s">
        <v>39</v>
      </c>
      <c r="C35" s="48" t="s">
        <v>83</v>
      </c>
      <c r="D35" s="52" t="s">
        <v>84</v>
      </c>
      <c r="E35" s="49">
        <v>1</v>
      </c>
      <c r="F35" s="50"/>
      <c r="G35" s="51">
        <v>0.23</v>
      </c>
      <c r="H35" s="50"/>
      <c r="I35" s="50"/>
      <c r="J35" s="34"/>
    </row>
    <row r="36" spans="1:10" s="30" customFormat="1" ht="156" customHeight="1">
      <c r="A36" s="47">
        <v>21</v>
      </c>
      <c r="B36" s="48" t="s">
        <v>40</v>
      </c>
      <c r="C36" s="48" t="s">
        <v>85</v>
      </c>
      <c r="D36" s="52" t="s">
        <v>84</v>
      </c>
      <c r="E36" s="49">
        <v>1</v>
      </c>
      <c r="F36" s="50"/>
      <c r="G36" s="51">
        <v>0.23</v>
      </c>
      <c r="H36" s="50"/>
      <c r="I36" s="50"/>
      <c r="J36" s="34"/>
    </row>
    <row r="37" spans="1:10" s="30" customFormat="1" ht="408.75" customHeight="1">
      <c r="A37" s="47">
        <v>22</v>
      </c>
      <c r="B37" s="48" t="s">
        <v>41</v>
      </c>
      <c r="C37" s="48" t="s">
        <v>86</v>
      </c>
      <c r="D37" s="52" t="s">
        <v>84</v>
      </c>
      <c r="E37" s="49">
        <v>1</v>
      </c>
      <c r="F37" s="50"/>
      <c r="G37" s="51">
        <v>0.23</v>
      </c>
      <c r="H37" s="50"/>
      <c r="I37" s="50"/>
      <c r="J37" s="34"/>
    </row>
    <row r="38" spans="1:10" s="30" customFormat="1" ht="110.25" customHeight="1">
      <c r="A38" s="47">
        <v>23</v>
      </c>
      <c r="B38" s="48" t="s">
        <v>42</v>
      </c>
      <c r="C38" s="65" t="s">
        <v>87</v>
      </c>
      <c r="D38" s="66"/>
      <c r="E38" s="49">
        <v>1</v>
      </c>
      <c r="F38" s="50"/>
      <c r="G38" s="51">
        <v>0.23</v>
      </c>
      <c r="H38" s="50"/>
      <c r="I38" s="50"/>
      <c r="J38" s="34"/>
    </row>
    <row r="39" spans="1:10" s="30" customFormat="1" ht="56.25" customHeight="1">
      <c r="A39" s="47">
        <v>24</v>
      </c>
      <c r="B39" s="48" t="s">
        <v>46</v>
      </c>
      <c r="C39" s="48" t="s">
        <v>88</v>
      </c>
      <c r="D39" s="52" t="s">
        <v>84</v>
      </c>
      <c r="E39" s="49">
        <v>1</v>
      </c>
      <c r="F39" s="50"/>
      <c r="G39" s="51">
        <v>0.23</v>
      </c>
      <c r="H39" s="50"/>
      <c r="I39" s="50"/>
      <c r="J39" s="34"/>
    </row>
    <row r="40" spans="1:10" s="30" customFormat="1" ht="17.100000000000001" customHeight="1">
      <c r="A40" s="72" t="s">
        <v>19</v>
      </c>
      <c r="B40" s="73"/>
      <c r="C40" s="73"/>
      <c r="D40" s="73"/>
      <c r="E40" s="74"/>
      <c r="F40" s="53"/>
      <c r="G40" s="54" t="s">
        <v>20</v>
      </c>
      <c r="H40" s="53">
        <f>SUM(H16:H39)</f>
        <v>0</v>
      </c>
      <c r="I40" s="53">
        <f>SUM(I16:I39)</f>
        <v>0</v>
      </c>
      <c r="J40" s="34"/>
    </row>
    <row r="41" spans="1:10" ht="24.6" customHeight="1">
      <c r="A41" s="71"/>
      <c r="B41" s="71"/>
      <c r="C41" s="71"/>
      <c r="D41" s="71"/>
      <c r="E41" s="71"/>
      <c r="F41" s="71"/>
      <c r="G41" s="71"/>
      <c r="H41" s="71"/>
      <c r="I41" s="71"/>
    </row>
    <row r="42" spans="1:10" ht="64.150000000000006" customHeight="1">
      <c r="A42" s="77"/>
      <c r="B42" s="77"/>
      <c r="C42" s="77"/>
      <c r="D42" s="77"/>
      <c r="E42" s="77"/>
      <c r="F42" s="77"/>
      <c r="G42" s="77"/>
      <c r="H42" s="77"/>
      <c r="I42" s="77"/>
    </row>
    <row r="43" spans="1:10" ht="42.6" customHeight="1">
      <c r="A43" s="70"/>
      <c r="B43" s="70"/>
      <c r="C43" s="62"/>
      <c r="D43" s="56"/>
      <c r="E43" s="70"/>
      <c r="F43" s="70"/>
      <c r="G43" s="70"/>
      <c r="H43" s="70"/>
      <c r="I43" s="70"/>
    </row>
    <row r="44" spans="1:10" ht="18" customHeight="1">
      <c r="A44" s="70"/>
      <c r="B44" s="70"/>
      <c r="C44" s="62"/>
      <c r="D44" s="56"/>
      <c r="E44" s="70"/>
      <c r="F44" s="70"/>
      <c r="G44" s="70"/>
      <c r="H44" s="70"/>
      <c r="I44" s="70"/>
    </row>
    <row r="45" spans="1:10" ht="31.9" customHeight="1">
      <c r="A45" s="14"/>
      <c r="B45" s="14"/>
      <c r="C45" s="63"/>
      <c r="E45" s="14"/>
      <c r="F45" s="14"/>
      <c r="H45" s="14"/>
      <c r="I45" s="14"/>
    </row>
    <row r="46" spans="1:10">
      <c r="A46" s="14"/>
      <c r="B46" s="14"/>
      <c r="C46" s="63"/>
      <c r="E46" s="14"/>
      <c r="F46" s="14"/>
      <c r="H46" s="14"/>
      <c r="I46" s="14"/>
    </row>
    <row r="47" spans="1:10" ht="22.9" customHeight="1">
      <c r="A47" s="14"/>
      <c r="B47" s="14"/>
      <c r="C47" s="63"/>
      <c r="E47" s="14"/>
      <c r="F47" s="14"/>
      <c r="H47" s="14"/>
      <c r="I47" s="14"/>
    </row>
    <row r="48" spans="1:10" ht="14.25" customHeight="1"/>
  </sheetData>
  <mergeCells count="17">
    <mergeCell ref="F13:H13"/>
    <mergeCell ref="D13:D14"/>
    <mergeCell ref="A1:I4"/>
    <mergeCell ref="E44:I44"/>
    <mergeCell ref="A41:I41"/>
    <mergeCell ref="A40:E40"/>
    <mergeCell ref="A43:B43"/>
    <mergeCell ref="A44:B44"/>
    <mergeCell ref="I13:I14"/>
    <mergeCell ref="A42:I42"/>
    <mergeCell ref="E43:I43"/>
    <mergeCell ref="G5:I5"/>
    <mergeCell ref="A9:I9"/>
    <mergeCell ref="A13:A14"/>
    <mergeCell ref="B13:B14"/>
    <mergeCell ref="C13:C14"/>
    <mergeCell ref="E13:E14"/>
  </mergeCells>
  <dataValidations count="1">
    <dataValidation type="list" allowBlank="1" showInputMessage="1" showErrorMessage="1" sqref="G16:G39">
      <formula1>VAT</formula1>
    </dataValidation>
  </dataValidations>
  <pageMargins left="0.7" right="0.7" top="0.75" bottom="0.75" header="0.3" footer="0.3"/>
  <pageSetup paperSize="9" scale="96" fitToHeight="0" orientation="landscape" r:id="rId1"/>
  <headerFooter>
    <oddHeader xml:space="preserve">&amp;C
</oddHeader>
    <oddFooter>&amp;CStrona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16" zoomScaleNormal="100" workbookViewId="0">
      <selection activeCell="B17" sqref="B17"/>
    </sheetView>
  </sheetViews>
  <sheetFormatPr defaultRowHeight="14.25"/>
  <cols>
    <col min="1" max="1" width="4.25" customWidth="1"/>
    <col min="2" max="2" width="22" customWidth="1"/>
    <col min="3" max="3" width="41.125" customWidth="1"/>
    <col min="4" max="4" width="5.375" customWidth="1"/>
    <col min="5" max="5" width="12.75" customWidth="1"/>
    <col min="6" max="6" width="9.75" style="27" customWidth="1"/>
    <col min="7" max="7" width="12.75" customWidth="1"/>
    <col min="8" max="8" width="12.75" style="2" customWidth="1"/>
    <col min="9" max="9" width="12.75" customWidth="1"/>
  </cols>
  <sheetData>
    <row r="1" spans="1:10" ht="15.75" customHeight="1">
      <c r="A1" s="69"/>
      <c r="B1" s="69"/>
      <c r="C1" s="69"/>
      <c r="D1" s="69"/>
      <c r="E1" s="69"/>
      <c r="F1" s="69"/>
      <c r="G1" s="69"/>
      <c r="H1" s="69"/>
      <c r="I1" s="69"/>
    </row>
    <row r="2" spans="1:10" ht="15.6" customHeight="1">
      <c r="A2" s="69"/>
      <c r="B2" s="69"/>
      <c r="C2" s="69"/>
      <c r="D2" s="69"/>
      <c r="E2" s="69"/>
      <c r="F2" s="69"/>
      <c r="G2" s="69"/>
      <c r="H2" s="69"/>
      <c r="I2" s="69"/>
    </row>
    <row r="3" spans="1:10" ht="15.6" customHeight="1">
      <c r="A3" s="69"/>
      <c r="B3" s="69"/>
      <c r="C3" s="69"/>
      <c r="D3" s="69"/>
      <c r="E3" s="69"/>
      <c r="F3" s="69"/>
      <c r="G3" s="69"/>
      <c r="H3" s="69"/>
      <c r="I3" s="69"/>
    </row>
    <row r="4" spans="1:10" ht="15.6" customHeight="1">
      <c r="A4" s="69"/>
      <c r="B4" s="69"/>
      <c r="C4" s="69"/>
      <c r="D4" s="69"/>
      <c r="E4" s="69"/>
      <c r="F4" s="69"/>
      <c r="G4" s="69"/>
      <c r="H4" s="69"/>
      <c r="I4" s="69"/>
    </row>
    <row r="5" spans="1:10" ht="15">
      <c r="A5" s="4"/>
      <c r="B5" s="1"/>
      <c r="C5" s="1"/>
      <c r="D5" s="1"/>
      <c r="E5" s="1"/>
      <c r="F5" s="110" t="s">
        <v>1</v>
      </c>
      <c r="G5" s="110"/>
      <c r="H5" s="110"/>
      <c r="I5" s="110"/>
    </row>
    <row r="6" spans="1:10" ht="18" customHeight="1">
      <c r="A6" s="7"/>
      <c r="B6" s="7"/>
      <c r="C6" s="7"/>
      <c r="D6" s="7"/>
      <c r="E6" s="7"/>
      <c r="F6" s="24"/>
      <c r="G6" s="7"/>
      <c r="H6" s="7"/>
      <c r="I6" s="1"/>
    </row>
    <row r="7" spans="1:10" ht="15">
      <c r="A7" s="4"/>
      <c r="B7" s="5" t="s">
        <v>2</v>
      </c>
      <c r="C7" s="1"/>
      <c r="D7" s="1"/>
      <c r="E7" s="1"/>
      <c r="F7" s="9"/>
      <c r="G7" s="1"/>
      <c r="H7" s="3"/>
      <c r="I7" s="1"/>
    </row>
    <row r="8" spans="1:10" ht="15">
      <c r="A8" s="6"/>
      <c r="B8" s="8" t="s">
        <v>24</v>
      </c>
      <c r="C8" s="1"/>
      <c r="D8" s="1"/>
      <c r="E8" s="1"/>
      <c r="F8" s="9"/>
      <c r="G8" s="1"/>
      <c r="H8" s="3"/>
      <c r="I8" s="1"/>
    </row>
    <row r="9" spans="1:10" ht="15">
      <c r="A9" s="90" t="s">
        <v>15</v>
      </c>
      <c r="B9" s="90"/>
      <c r="C9" s="90"/>
      <c r="D9" s="90"/>
      <c r="E9" s="90"/>
      <c r="F9" s="90"/>
      <c r="G9" s="90"/>
      <c r="H9" s="90"/>
      <c r="I9" s="90"/>
    </row>
    <row r="10" spans="1:10" ht="15">
      <c r="A10" s="6"/>
      <c r="B10" s="5"/>
      <c r="C10" s="1"/>
      <c r="D10" s="1"/>
      <c r="E10" s="1"/>
      <c r="F10" s="9"/>
      <c r="G10" s="1"/>
      <c r="H10" s="3"/>
      <c r="I10" s="1"/>
    </row>
    <row r="11" spans="1:10" ht="17.100000000000001" customHeight="1">
      <c r="A11" s="91" t="s">
        <v>3</v>
      </c>
      <c r="B11" s="92"/>
      <c r="C11" s="93" t="s">
        <v>51</v>
      </c>
      <c r="D11" s="94"/>
      <c r="E11" s="94"/>
      <c r="F11" s="94"/>
      <c r="G11" s="94"/>
      <c r="H11" s="94"/>
      <c r="I11" s="95"/>
    </row>
    <row r="12" spans="1:10" ht="17.100000000000001" customHeight="1">
      <c r="A12" s="91" t="s">
        <v>4</v>
      </c>
      <c r="B12" s="92"/>
      <c r="C12" s="93" t="s">
        <v>50</v>
      </c>
      <c r="D12" s="94"/>
      <c r="E12" s="94"/>
      <c r="F12" s="94"/>
      <c r="G12" s="94"/>
      <c r="H12" s="94"/>
      <c r="I12" s="95"/>
    </row>
    <row r="14" spans="1:10" ht="19.899999999999999" customHeight="1">
      <c r="A14" s="101" t="s">
        <v>0</v>
      </c>
      <c r="B14" s="96" t="s">
        <v>5</v>
      </c>
      <c r="C14" s="96" t="s">
        <v>16</v>
      </c>
      <c r="D14" s="103" t="s">
        <v>7</v>
      </c>
      <c r="E14" s="105" t="s">
        <v>13</v>
      </c>
      <c r="F14" s="106"/>
      <c r="G14" s="107"/>
      <c r="H14" s="108" t="s">
        <v>11</v>
      </c>
      <c r="I14" s="96" t="s">
        <v>12</v>
      </c>
      <c r="J14" s="1"/>
    </row>
    <row r="15" spans="1:10" ht="19.899999999999999" customHeight="1">
      <c r="A15" s="102"/>
      <c r="B15" s="97"/>
      <c r="C15" s="97"/>
      <c r="D15" s="104"/>
      <c r="E15" s="28" t="s">
        <v>8</v>
      </c>
      <c r="F15" s="28" t="s">
        <v>9</v>
      </c>
      <c r="G15" s="28" t="s">
        <v>10</v>
      </c>
      <c r="H15" s="109"/>
      <c r="I15" s="97"/>
      <c r="J15" s="1"/>
    </row>
    <row r="16" spans="1:10" s="23" customFormat="1" ht="13.15" customHeight="1">
      <c r="A16" s="17">
        <v>0</v>
      </c>
      <c r="B16" s="18">
        <v>1</v>
      </c>
      <c r="C16" s="18">
        <v>2</v>
      </c>
      <c r="D16" s="19">
        <v>3</v>
      </c>
      <c r="E16" s="20">
        <v>4</v>
      </c>
      <c r="F16" s="20">
        <v>5</v>
      </c>
      <c r="G16" s="20" t="s">
        <v>21</v>
      </c>
      <c r="H16" s="21" t="s">
        <v>22</v>
      </c>
      <c r="I16" s="18" t="s">
        <v>27</v>
      </c>
      <c r="J16" s="22"/>
    </row>
    <row r="17" spans="1:10" ht="102" customHeight="1">
      <c r="A17" s="10">
        <v>1</v>
      </c>
      <c r="B17" s="11" t="s">
        <v>54</v>
      </c>
      <c r="C17" s="11" t="s">
        <v>52</v>
      </c>
      <c r="D17" s="12">
        <v>1</v>
      </c>
      <c r="E17" s="15">
        <v>12195.12</v>
      </c>
      <c r="F17" s="25">
        <v>0.23</v>
      </c>
      <c r="G17" s="15">
        <f>E17+ROUND(E17*F17,2)</f>
        <v>15000</v>
      </c>
      <c r="H17" s="15">
        <f>D17*G17</f>
        <v>15000</v>
      </c>
      <c r="I17" s="11" t="s">
        <v>29</v>
      </c>
      <c r="J17" s="1"/>
    </row>
    <row r="18" spans="1:10" ht="17.100000000000001" customHeight="1">
      <c r="A18" s="98" t="s">
        <v>19</v>
      </c>
      <c r="B18" s="99"/>
      <c r="C18" s="99"/>
      <c r="D18" s="100"/>
      <c r="E18" s="16">
        <f>SUM(E17:E17)</f>
        <v>12195.12</v>
      </c>
      <c r="F18" s="26" t="s">
        <v>20</v>
      </c>
      <c r="G18" s="16">
        <f>SUM(G17:G17)</f>
        <v>15000</v>
      </c>
      <c r="H18" s="16">
        <f>SUM(H17:H17)</f>
        <v>15000</v>
      </c>
      <c r="I18" s="9"/>
      <c r="J18" s="1"/>
    </row>
    <row r="19" spans="1:10" ht="24.6" customHeight="1">
      <c r="A19" s="71" t="s">
        <v>26</v>
      </c>
      <c r="B19" s="71"/>
      <c r="C19" s="71"/>
      <c r="D19" s="71"/>
      <c r="E19" s="71"/>
      <c r="F19" s="71"/>
      <c r="G19" s="71"/>
      <c r="H19" s="71"/>
      <c r="I19" s="71"/>
    </row>
    <row r="20" spans="1:10" ht="63.75" customHeight="1">
      <c r="A20" s="77" t="s">
        <v>53</v>
      </c>
      <c r="B20" s="77"/>
      <c r="C20" s="77"/>
      <c r="D20" s="77"/>
      <c r="E20" s="77"/>
      <c r="F20" s="77"/>
      <c r="G20" s="77"/>
      <c r="H20" s="77"/>
      <c r="I20" s="77"/>
    </row>
    <row r="21" spans="1:10" ht="42.6" customHeight="1">
      <c r="A21" s="70" t="s">
        <v>25</v>
      </c>
      <c r="B21" s="70"/>
      <c r="C21" s="13"/>
      <c r="D21" s="70" t="s">
        <v>23</v>
      </c>
      <c r="E21" s="70"/>
      <c r="F21" s="70"/>
      <c r="G21" s="70"/>
      <c r="H21" s="70"/>
      <c r="I21" s="70"/>
    </row>
    <row r="22" spans="1:10" ht="13.9" customHeight="1">
      <c r="A22" s="70" t="s">
        <v>17</v>
      </c>
      <c r="B22" s="70"/>
      <c r="C22" s="13"/>
      <c r="D22" s="70" t="s">
        <v>18</v>
      </c>
      <c r="E22" s="70"/>
      <c r="F22" s="70"/>
      <c r="G22" s="70"/>
      <c r="H22" s="70"/>
      <c r="I22" s="70"/>
    </row>
    <row r="23" spans="1:10">
      <c r="A23" s="14"/>
      <c r="B23" s="14"/>
      <c r="C23" s="14"/>
      <c r="D23" s="14"/>
      <c r="E23" s="14"/>
      <c r="G23" s="14"/>
      <c r="H23" s="14"/>
      <c r="I23" s="14"/>
    </row>
    <row r="24" spans="1:10">
      <c r="A24" s="14"/>
      <c r="B24" s="14"/>
      <c r="C24" s="14"/>
      <c r="D24" s="14"/>
      <c r="E24" s="14"/>
      <c r="G24" s="14"/>
      <c r="H24" s="14"/>
      <c r="I24" s="14"/>
    </row>
    <row r="25" spans="1:10">
      <c r="A25" s="14"/>
      <c r="B25" s="14"/>
      <c r="C25" s="14"/>
      <c r="D25" s="14"/>
      <c r="E25" s="14"/>
      <c r="G25" s="14"/>
      <c r="H25" s="14"/>
      <c r="I25" s="14"/>
    </row>
  </sheetData>
  <mergeCells count="21">
    <mergeCell ref="A1:I4"/>
    <mergeCell ref="A22:B22"/>
    <mergeCell ref="D22:I22"/>
    <mergeCell ref="I14:I15"/>
    <mergeCell ref="A18:D18"/>
    <mergeCell ref="A19:I19"/>
    <mergeCell ref="A20:I20"/>
    <mergeCell ref="A21:B21"/>
    <mergeCell ref="D21:I21"/>
    <mergeCell ref="A14:A15"/>
    <mergeCell ref="B14:B15"/>
    <mergeCell ref="C14:C15"/>
    <mergeCell ref="D14:D15"/>
    <mergeCell ref="E14:G14"/>
    <mergeCell ref="H14:H15"/>
    <mergeCell ref="F5:I5"/>
    <mergeCell ref="A9:I9"/>
    <mergeCell ref="A11:B11"/>
    <mergeCell ref="C11:I11"/>
    <mergeCell ref="A12:B12"/>
    <mergeCell ref="C12:I12"/>
  </mergeCells>
  <dataValidations count="1">
    <dataValidation type="list" allowBlank="1" showInputMessage="1" showErrorMessage="1" sqref="F17">
      <formula1>VAT</formula1>
    </dataValidation>
  </dataValidations>
  <pageMargins left="0.31496062992125984" right="0.31496062992125984" top="0.74803149606299213" bottom="0.74803149606299213" header="0.31496062992125984" footer="0.31496062992125984"/>
  <pageSetup paperSize="9" scale="97" fitToHeight="0" orientation="landscape" r:id="rId1"/>
  <headerFooter>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defaultRowHeight="14.25"/>
  <sheetData>
    <row r="1" spans="2:2">
      <c r="B1" s="27" t="s">
        <v>9</v>
      </c>
    </row>
    <row r="2" spans="2:2">
      <c r="B2" s="29">
        <v>0.23</v>
      </c>
    </row>
    <row r="3" spans="2:2">
      <c r="B3" s="29">
        <v>0.08</v>
      </c>
    </row>
    <row r="4" spans="2:2">
      <c r="B4" s="2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specyfikacja dostaw</vt:lpstr>
      <vt:lpstr>specyfikacja usług</vt:lpstr>
      <vt:lpstr>arkusz</vt:lpstr>
      <vt:lpstr>do_listy_rozwjalnej_dot._podatku_VAT</vt:lpstr>
      <vt:lpstr>VAT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a.głowacka</dc:creator>
  <cp:lastModifiedBy>Jerzy Sypień</cp:lastModifiedBy>
  <cp:lastPrinted>2018-08-02T10:01:23Z</cp:lastPrinted>
  <dcterms:created xsi:type="dcterms:W3CDTF">2010-04-01T06:59:29Z</dcterms:created>
  <dcterms:modified xsi:type="dcterms:W3CDTF">2018-09-05T11:24:14Z</dcterms:modified>
</cp:coreProperties>
</file>